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Skalicka\data\skoly\"/>
    </mc:Choice>
  </mc:AlternateContent>
  <bookViews>
    <workbookView xWindow="1050" yWindow="0" windowWidth="19440" windowHeight="8340" tabRatio="263"/>
  </bookViews>
  <sheets>
    <sheet name="ROZJÍŽĎKY" sheetId="1" r:id="rId1"/>
    <sheet name="FINÁLE" sheetId="2" r:id="rId2"/>
  </sheets>
  <calcPr calcId="152511"/>
  <fileRecoveryPr repairLoad="1"/>
</workbook>
</file>

<file path=xl/calcChain.xml><?xml version="1.0" encoding="utf-8"?>
<calcChain xmlns="http://schemas.openxmlformats.org/spreadsheetml/2006/main">
  <c r="E49" i="1" l="1"/>
  <c r="B49" i="1" s="1"/>
  <c r="E48" i="1"/>
  <c r="H42" i="1"/>
  <c r="B42" i="1" s="1"/>
  <c r="H41" i="1"/>
  <c r="H40" i="1"/>
  <c r="B40" i="1" s="1"/>
  <c r="H39" i="1"/>
  <c r="B39" i="1"/>
  <c r="H38" i="1"/>
  <c r="B38" i="1" s="1"/>
  <c r="H37" i="1"/>
  <c r="B37" i="1"/>
  <c r="H36" i="1"/>
  <c r="B36" i="1" s="1"/>
  <c r="H35" i="1"/>
  <c r="B35" i="1"/>
  <c r="H34" i="1"/>
  <c r="B34" i="1" s="1"/>
  <c r="H33" i="1"/>
  <c r="B33" i="1"/>
  <c r="H32" i="1"/>
  <c r="B32" i="1" s="1"/>
  <c r="H31" i="1"/>
  <c r="B31" i="1"/>
  <c r="H30" i="1"/>
  <c r="B30" i="1" s="1"/>
  <c r="H29" i="1"/>
  <c r="B29" i="1"/>
  <c r="H28" i="1"/>
  <c r="B28" i="1" s="1"/>
  <c r="H27" i="1"/>
  <c r="B27" i="1"/>
  <c r="H26" i="1"/>
  <c r="B26" i="1" s="1"/>
  <c r="H25" i="1"/>
  <c r="B25" i="1"/>
  <c r="H24" i="1"/>
  <c r="B24" i="1" s="1"/>
  <c r="H23" i="1"/>
  <c r="B23" i="1"/>
  <c r="H22" i="1"/>
  <c r="B22" i="1" s="1"/>
  <c r="H21" i="1"/>
  <c r="B21" i="1"/>
  <c r="H16" i="1"/>
  <c r="B16" i="1" s="1"/>
  <c r="H15" i="1"/>
  <c r="B15" i="1"/>
  <c r="H14" i="1"/>
  <c r="B14" i="1" s="1"/>
  <c r="H13" i="1"/>
  <c r="B13" i="1"/>
  <c r="H12" i="1"/>
  <c r="B12" i="1" s="1"/>
  <c r="H7" i="1"/>
  <c r="B7" i="1"/>
  <c r="H6" i="1"/>
  <c r="B6" i="1" s="1"/>
  <c r="H5" i="1"/>
  <c r="B5" i="1"/>
  <c r="B48" i="1" l="1"/>
  <c r="B41" i="1"/>
</calcChain>
</file>

<file path=xl/sharedStrings.xml><?xml version="1.0" encoding="utf-8"?>
<sst xmlns="http://schemas.openxmlformats.org/spreadsheetml/2006/main" count="209" uniqueCount="104">
  <si>
    <t>ŽENY CELKOVĚ</t>
  </si>
  <si>
    <t>POŘADÍ PO TŘECH JÍZDÁCH</t>
  </si>
  <si>
    <t>CELKOVÉ POŘADÍ</t>
  </si>
  <si>
    <t>NÁZEV POSÁDKY</t>
  </si>
  <si>
    <t>RA</t>
  </si>
  <si>
    <t>RB</t>
  </si>
  <si>
    <t>RC</t>
  </si>
  <si>
    <t>ČAS CELKEM</t>
  </si>
  <si>
    <t>FINÁLE</t>
  </si>
  <si>
    <t>DRÁHA</t>
  </si>
  <si>
    <t>Komety</t>
  </si>
  <si>
    <t>FŽ</t>
  </si>
  <si>
    <t>SKALNIČKY</t>
  </si>
  <si>
    <t>ŽENY V POKUŠENÍ</t>
  </si>
  <si>
    <t>KLÍČ: SOUČET DVOU NEJLEPŠÍCH ČASŮ ROZHODUJE O NASAZENÍ DO FINÁLOVÉ JÍZDY.</t>
  </si>
  <si>
    <t>MASTERS CELKOVĚ</t>
  </si>
  <si>
    <t>Delfín</t>
  </si>
  <si>
    <t>FS</t>
  </si>
  <si>
    <t>MeoDraci</t>
  </si>
  <si>
    <t>Dragympláci</t>
  </si>
  <si>
    <t>Gentlemani</t>
  </si>
  <si>
    <t>Pouliční směs</t>
  </si>
  <si>
    <t>FUN CELKOVĚ</t>
  </si>
  <si>
    <t>CELKOVÉ POŘADÍ PŘED FINÁLE</t>
  </si>
  <si>
    <t>RYCHLÉ ŠVESTKY</t>
  </si>
  <si>
    <t>F1</t>
  </si>
  <si>
    <t>SNĚHULKY</t>
  </si>
  <si>
    <t>F2</t>
  </si>
  <si>
    <t>VČELÍ ŽIHADLA</t>
  </si>
  <si>
    <t>F4</t>
  </si>
  <si>
    <t>Dolnotěšická dvacítka</t>
  </si>
  <si>
    <t>F3</t>
  </si>
  <si>
    <t>Hněvotínští draci</t>
  </si>
  <si>
    <t>Šupiny</t>
  </si>
  <si>
    <t>Forsáž</t>
  </si>
  <si>
    <t>Ohnivý dech</t>
  </si>
  <si>
    <t>Pepíkovi panteři</t>
  </si>
  <si>
    <t>Nulová šance</t>
  </si>
  <si>
    <t>Střítežští draci</t>
  </si>
  <si>
    <t>Eagles</t>
  </si>
  <si>
    <t>Pod vlivem</t>
  </si>
  <si>
    <t>Hasiči Zlín</t>
  </si>
  <si>
    <t>Železní joudisté</t>
  </si>
  <si>
    <t>Mocné čavy</t>
  </si>
  <si>
    <t>KRVAVÉ ZÁDA</t>
  </si>
  <si>
    <t>Monáda</t>
  </si>
  <si>
    <t>Sigma Pumpy - Pumpaři (firma)</t>
  </si>
  <si>
    <t>Amatéři</t>
  </si>
  <si>
    <t>Utopenec Skalička</t>
  </si>
  <si>
    <t>Černí draci Černotín</t>
  </si>
  <si>
    <t>RZ CELKOVĚ</t>
  </si>
  <si>
    <t>POŘADÍ</t>
  </si>
  <si>
    <t>Karel a Karel</t>
  </si>
  <si>
    <t>Pamela</t>
  </si>
  <si>
    <t>FŽ + FAN</t>
  </si>
  <si>
    <t>Číslo jízdy 20</t>
  </si>
  <si>
    <t>Čas startu</t>
  </si>
  <si>
    <t>pořadí před finále</t>
  </si>
  <si>
    <t>Dráha</t>
  </si>
  <si>
    <t>Tým</t>
  </si>
  <si>
    <t>ČAS</t>
  </si>
  <si>
    <t>21. celkově</t>
  </si>
  <si>
    <t>21. nejr. fun</t>
  </si>
  <si>
    <t>2. celkově</t>
  </si>
  <si>
    <t>2. nejr. ženy</t>
  </si>
  <si>
    <t>1. celkově</t>
  </si>
  <si>
    <t>1. nejr. ženy</t>
  </si>
  <si>
    <t>3. celkově</t>
  </si>
  <si>
    <t>3. nejr. ženy</t>
  </si>
  <si>
    <t>22. celkově</t>
  </si>
  <si>
    <t>22. nejr. fun</t>
  </si>
  <si>
    <t>F4 FAN</t>
  </si>
  <si>
    <t>Číslo jízdy 21</t>
  </si>
  <si>
    <t>18. celkově</t>
  </si>
  <si>
    <t>20. celkově</t>
  </si>
  <si>
    <t>Sigma Pumpy - Pumpaři</t>
  </si>
  <si>
    <t>16. celkově</t>
  </si>
  <si>
    <t>19. celkově</t>
  </si>
  <si>
    <t>17. celkově</t>
  </si>
  <si>
    <t>F3 FAN</t>
  </si>
  <si>
    <t>Číslo jízdy 22</t>
  </si>
  <si>
    <t>14. celkově</t>
  </si>
  <si>
    <t>15. celkově</t>
  </si>
  <si>
    <t>13. celkově</t>
  </si>
  <si>
    <t>12. celkově</t>
  </si>
  <si>
    <t>11. celkově</t>
  </si>
  <si>
    <t>F2 FAN</t>
  </si>
  <si>
    <t>Číslo jízdy 23</t>
  </si>
  <si>
    <t>10. celkově</t>
  </si>
  <si>
    <t>6. celkově</t>
  </si>
  <si>
    <t>7. celkově</t>
  </si>
  <si>
    <t>8. celkově</t>
  </si>
  <si>
    <t>9. celkově</t>
  </si>
  <si>
    <t>F1 FAN</t>
  </si>
  <si>
    <t>Číslo jízdy 24</t>
  </si>
  <si>
    <t>5. celkově</t>
  </si>
  <si>
    <t>4. celkově</t>
  </si>
  <si>
    <t>F1 SPORT</t>
  </si>
  <si>
    <t>Číslo jízdy 25</t>
  </si>
  <si>
    <t>4. masters</t>
  </si>
  <si>
    <t>2. masters</t>
  </si>
  <si>
    <t>1. masters</t>
  </si>
  <si>
    <t>3. masters</t>
  </si>
  <si>
    <t>5.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</si>
</sst>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0" fontId="0" fillId="0" borderId="12" xfId="1" applyFont="1" applyBorder="1" applyAlignment="1">
      <alignment horizontal="left"/>
    </xf>
    <xf numFmtId="0" fontId="8" fillId="3" borderId="12" xfId="1" applyFont="1" applyFill="1" applyBorder="1" applyAlignment="1">
      <alignment horizontal="center" vertical="center"/>
    </xf>
    <xf numFmtId="20" fontId="8" fillId="3" borderId="12" xfId="1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/>
    </xf>
    <xf numFmtId="0" fontId="8" fillId="0" borderId="28" xfId="1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4" fillId="0" borderId="8" xfId="0" applyNumberFormat="1" applyFont="1" applyBorder="1"/>
    <xf numFmtId="2" fontId="0" fillId="0" borderId="8" xfId="0" applyNumberForma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4" fillId="0" borderId="12" xfId="0" applyNumberFormat="1" applyFont="1" applyBorder="1"/>
    <xf numFmtId="2" fontId="0" fillId="0" borderId="12" xfId="0" applyNumberForma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4" fillId="0" borderId="16" xfId="0" applyNumberFormat="1" applyFont="1" applyBorder="1"/>
    <xf numFmtId="2" fontId="0" fillId="0" borderId="16" xfId="0" applyNumberForma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0" fontId="6" fillId="0" borderId="0" xfId="0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8" xfId="0" applyFont="1" applyBorder="1"/>
    <xf numFmtId="2" fontId="3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/>
    <xf numFmtId="2" fontId="3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6" fillId="0" borderId="24" xfId="0" applyFont="1" applyBorder="1"/>
    <xf numFmtId="2" fontId="5" fillId="0" borderId="24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0" fontId="1" fillId="0" borderId="0" xfId="1"/>
    <xf numFmtId="0" fontId="8" fillId="0" borderId="28" xfId="1" applyFont="1" applyBorder="1" applyAlignment="1">
      <alignment horizontal="left"/>
    </xf>
    <xf numFmtId="0" fontId="8" fillId="0" borderId="29" xfId="1" applyFont="1" applyBorder="1" applyAlignment="1">
      <alignment horizontal="left"/>
    </xf>
    <xf numFmtId="0" fontId="8" fillId="0" borderId="11" xfId="1" applyFont="1" applyBorder="1" applyAlignment="1">
      <alignment horizontal="center"/>
    </xf>
    <xf numFmtId="0" fontId="8" fillId="0" borderId="12" xfId="1" applyFont="1" applyBorder="1"/>
    <xf numFmtId="20" fontId="8" fillId="0" borderId="12" xfId="1" applyNumberFormat="1" applyFont="1" applyBorder="1"/>
    <xf numFmtId="0" fontId="8" fillId="0" borderId="0" xfId="1" applyFont="1" applyBorder="1" applyAlignment="1">
      <alignment horizontal="center" vertical="center"/>
    </xf>
    <xf numFmtId="1" fontId="8" fillId="3" borderId="12" xfId="1" applyNumberFormat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1" fillId="0" borderId="0" xfId="1" applyBorder="1"/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8" fillId="0" borderId="0" xfId="1" applyFont="1" applyBorder="1"/>
    <xf numFmtId="20" fontId="8" fillId="0" borderId="0" xfId="1" applyNumberFormat="1" applyFont="1" applyBorder="1"/>
    <xf numFmtId="0" fontId="8" fillId="4" borderId="0" xfId="1" applyFont="1" applyFill="1" applyBorder="1" applyAlignment="1">
      <alignment horizontal="center" vertical="center"/>
    </xf>
    <xf numFmtId="0" fontId="1" fillId="0" borderId="0" xfId="1"/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/>
    </xf>
    <xf numFmtId="1" fontId="0" fillId="0" borderId="12" xfId="1" applyNumberFormat="1" applyFont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49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2.5703125"/>
    <col min="2" max="3" width="18.5703125"/>
    <col min="4" max="4" width="18.140625"/>
    <col min="5" max="7" width="8.7109375"/>
    <col min="8" max="8" width="11.85546875"/>
    <col min="9" max="9" width="11.7109375"/>
    <col min="10" max="12" width="8.7109375"/>
    <col min="13" max="14" width="18.5703125"/>
    <col min="15" max="15" width="16"/>
    <col min="16" max="18" width="8.7109375"/>
    <col min="19" max="19" width="11.85546875"/>
    <col min="20" max="22" width="8.7109375"/>
    <col min="23" max="23" width="23.5703125"/>
    <col min="24" max="24" width="15.7109375"/>
    <col min="25" max="25" width="29"/>
    <col min="26" max="28" width="8.7109375"/>
    <col min="29" max="29" width="16.42578125"/>
    <col min="30" max="32" width="8.7109375"/>
    <col min="33" max="33" width="16"/>
    <col min="34" max="34" width="8.7109375"/>
    <col min="35" max="35" width="11.85546875"/>
    <col min="36" max="1025" width="8.7109375"/>
  </cols>
  <sheetData>
    <row r="3" spans="2:37" ht="15" x14ac:dyDescent="0.2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5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  <c r="Y3" s="13"/>
      <c r="Z3" s="13"/>
      <c r="AA3" s="13"/>
      <c r="AB3" s="13"/>
      <c r="AC3" s="13"/>
      <c r="AD3" s="13"/>
    </row>
    <row r="4" spans="2:37" ht="41.25" customHeight="1" x14ac:dyDescent="0.2">
      <c r="B4" s="16" t="s">
        <v>1</v>
      </c>
      <c r="C4" s="17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9" t="s">
        <v>9</v>
      </c>
      <c r="K4" s="20"/>
    </row>
    <row r="5" spans="2:37" ht="15" x14ac:dyDescent="0.25">
      <c r="B5" s="21">
        <f>4-RANK(H5,$H$5:$H$7)</f>
        <v>1</v>
      </c>
      <c r="C5" s="22">
        <v>1</v>
      </c>
      <c r="D5" s="23" t="s">
        <v>10</v>
      </c>
      <c r="E5" s="24">
        <v>59.91</v>
      </c>
      <c r="F5" s="25">
        <v>60.66</v>
      </c>
      <c r="G5" s="24">
        <v>59.98</v>
      </c>
      <c r="H5" s="26">
        <f>E5+G5</f>
        <v>119.88999999999999</v>
      </c>
      <c r="I5" s="27" t="s">
        <v>11</v>
      </c>
      <c r="J5" s="28">
        <v>3</v>
      </c>
      <c r="K5" s="29"/>
    </row>
    <row r="6" spans="2:37" ht="15" x14ac:dyDescent="0.25">
      <c r="B6" s="30">
        <f>4-RANK(H6,$H$5:$H$7)</f>
        <v>3</v>
      </c>
      <c r="C6" s="31">
        <v>3</v>
      </c>
      <c r="D6" s="32" t="s">
        <v>12</v>
      </c>
      <c r="E6" s="33">
        <v>67.72</v>
      </c>
      <c r="F6" s="33">
        <v>67.2</v>
      </c>
      <c r="G6" s="34">
        <v>69.7</v>
      </c>
      <c r="H6" s="35">
        <f>E6+F6</f>
        <v>134.92000000000002</v>
      </c>
      <c r="I6" s="36" t="s">
        <v>11</v>
      </c>
      <c r="J6" s="37">
        <v>4</v>
      </c>
      <c r="K6" s="29"/>
    </row>
    <row r="7" spans="2:37" ht="15" x14ac:dyDescent="0.25">
      <c r="B7" s="38">
        <f>4-RANK(H7,$H$5:$H$7)</f>
        <v>2</v>
      </c>
      <c r="C7" s="39">
        <v>2</v>
      </c>
      <c r="D7" s="40" t="s">
        <v>13</v>
      </c>
      <c r="E7" s="41">
        <v>60.71</v>
      </c>
      <c r="F7" s="41">
        <v>62.2</v>
      </c>
      <c r="G7" s="42">
        <v>62.34</v>
      </c>
      <c r="H7" s="43">
        <f>E7+F7</f>
        <v>122.91</v>
      </c>
      <c r="I7" s="44" t="s">
        <v>11</v>
      </c>
      <c r="J7" s="45">
        <v>2</v>
      </c>
      <c r="K7" s="29"/>
      <c r="AF7" s="29"/>
      <c r="AG7" s="46"/>
      <c r="AH7" s="47"/>
      <c r="AI7" s="48"/>
      <c r="AJ7" s="49"/>
      <c r="AK7" s="49"/>
    </row>
    <row r="8" spans="2:37" ht="15" x14ac:dyDescent="0.25">
      <c r="B8" s="12" t="s">
        <v>14</v>
      </c>
      <c r="C8" s="12"/>
      <c r="D8" s="12"/>
      <c r="E8" s="12"/>
      <c r="F8" s="12"/>
      <c r="G8" s="12"/>
      <c r="H8" s="12"/>
      <c r="I8" s="12"/>
      <c r="J8" s="12"/>
      <c r="K8" s="50"/>
      <c r="AF8" s="29"/>
      <c r="AG8" s="46"/>
      <c r="AH8" s="47"/>
      <c r="AI8" s="48"/>
      <c r="AJ8" s="49"/>
      <c r="AK8" s="49"/>
    </row>
    <row r="9" spans="2:37" ht="15" x14ac:dyDescent="0.25">
      <c r="B9" s="13"/>
      <c r="C9" s="13"/>
      <c r="D9" s="13"/>
      <c r="E9" s="13"/>
      <c r="F9" s="13"/>
      <c r="G9" s="13"/>
      <c r="H9" s="13"/>
      <c r="I9" s="13"/>
      <c r="J9" s="13"/>
      <c r="K9" s="15"/>
      <c r="AF9" s="29"/>
      <c r="AG9" s="46"/>
      <c r="AH9" s="47"/>
      <c r="AI9" s="48"/>
      <c r="AJ9" s="49"/>
      <c r="AK9" s="49"/>
    </row>
    <row r="10" spans="2:37" ht="15" x14ac:dyDescent="0.2">
      <c r="B10" s="14" t="s">
        <v>15</v>
      </c>
      <c r="C10" s="14"/>
      <c r="D10" s="14"/>
      <c r="E10" s="14"/>
      <c r="F10" s="14"/>
      <c r="G10" s="14"/>
      <c r="H10" s="14"/>
      <c r="I10" s="14"/>
      <c r="J10" s="14"/>
      <c r="K10" s="51"/>
      <c r="L10" s="52"/>
    </row>
    <row r="11" spans="2:37" ht="30" x14ac:dyDescent="0.2">
      <c r="B11" s="16" t="s">
        <v>1</v>
      </c>
      <c r="C11" s="17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9" t="s">
        <v>9</v>
      </c>
      <c r="K11" s="52"/>
      <c r="L11" s="52"/>
    </row>
    <row r="12" spans="2:37" ht="15" x14ac:dyDescent="0.25">
      <c r="B12" s="21">
        <f>6-RANK(H12,$H$12:$H$16)</f>
        <v>5</v>
      </c>
      <c r="C12" s="22">
        <v>5</v>
      </c>
      <c r="D12" s="53" t="s">
        <v>16</v>
      </c>
      <c r="E12" s="25">
        <v>55.08</v>
      </c>
      <c r="F12" s="24">
        <v>55</v>
      </c>
      <c r="G12" s="24">
        <v>54.64</v>
      </c>
      <c r="H12" s="54">
        <f>F12+G12</f>
        <v>109.64</v>
      </c>
      <c r="I12" s="55" t="s">
        <v>17</v>
      </c>
      <c r="J12" s="56">
        <v>5</v>
      </c>
      <c r="K12" s="52"/>
      <c r="L12" s="52"/>
    </row>
    <row r="13" spans="2:37" ht="15" x14ac:dyDescent="0.25">
      <c r="B13" s="30">
        <f>6-RANK(H13,$H$12:$H$16)</f>
        <v>1</v>
      </c>
      <c r="C13" s="31">
        <v>1</v>
      </c>
      <c r="D13" s="57" t="s">
        <v>18</v>
      </c>
      <c r="E13" s="34">
        <v>55.92</v>
      </c>
      <c r="F13" s="33">
        <v>52.64</v>
      </c>
      <c r="G13" s="33">
        <v>52.56</v>
      </c>
      <c r="H13" s="58">
        <f>F13+G13</f>
        <v>105.2</v>
      </c>
      <c r="I13" s="59" t="s">
        <v>17</v>
      </c>
      <c r="J13" s="60">
        <v>3</v>
      </c>
      <c r="K13" s="52"/>
      <c r="L13" s="52"/>
    </row>
    <row r="14" spans="2:37" ht="15" x14ac:dyDescent="0.25">
      <c r="B14" s="30">
        <f>6-RANK(H14,$H$12:$H$16)</f>
        <v>3</v>
      </c>
      <c r="C14" s="31">
        <v>3</v>
      </c>
      <c r="D14" s="57" t="s">
        <v>19</v>
      </c>
      <c r="E14" s="34">
        <v>56.72</v>
      </c>
      <c r="F14" s="33">
        <v>54.8</v>
      </c>
      <c r="G14" s="33">
        <v>53.32</v>
      </c>
      <c r="H14" s="58">
        <f>F14+G14</f>
        <v>108.12</v>
      </c>
      <c r="I14" s="59" t="s">
        <v>17</v>
      </c>
      <c r="J14" s="60">
        <v>4</v>
      </c>
      <c r="K14" s="52"/>
      <c r="L14" s="52"/>
    </row>
    <row r="15" spans="2:37" ht="15" x14ac:dyDescent="0.25">
      <c r="B15" s="30">
        <f>6-RANK(H15,$H$12:$H$16)</f>
        <v>4</v>
      </c>
      <c r="C15" s="31">
        <v>4</v>
      </c>
      <c r="D15" s="57" t="s">
        <v>20</v>
      </c>
      <c r="E15" s="34">
        <v>54.93</v>
      </c>
      <c r="F15" s="33">
        <v>54.56</v>
      </c>
      <c r="G15" s="33">
        <v>53.96</v>
      </c>
      <c r="H15" s="58">
        <f>F15+G15</f>
        <v>108.52000000000001</v>
      </c>
      <c r="I15" s="59" t="s">
        <v>17</v>
      </c>
      <c r="J15" s="60">
        <v>1</v>
      </c>
      <c r="K15" s="52"/>
      <c r="L15" s="52"/>
    </row>
    <row r="16" spans="2:37" ht="15" x14ac:dyDescent="0.25">
      <c r="B16" s="38">
        <f>6-RANK(H16,$H$12:$H$16)</f>
        <v>2</v>
      </c>
      <c r="C16" s="39">
        <v>2</v>
      </c>
      <c r="D16" s="61" t="s">
        <v>21</v>
      </c>
      <c r="E16" s="42">
        <v>55.52</v>
      </c>
      <c r="F16" s="41">
        <v>53.16</v>
      </c>
      <c r="G16" s="41">
        <v>53.52</v>
      </c>
      <c r="H16" s="62">
        <f>F16+G16</f>
        <v>106.68</v>
      </c>
      <c r="I16" s="63" t="s">
        <v>17</v>
      </c>
      <c r="J16" s="64">
        <v>2</v>
      </c>
    </row>
    <row r="17" spans="2:10" x14ac:dyDescent="0.2">
      <c r="B17" s="11" t="s">
        <v>14</v>
      </c>
      <c r="C17" s="11"/>
      <c r="D17" s="11"/>
      <c r="E17" s="11"/>
      <c r="F17" s="11"/>
      <c r="G17" s="11"/>
      <c r="H17" s="11"/>
      <c r="I17" s="11"/>
      <c r="J17" s="11"/>
    </row>
    <row r="18" spans="2:10" x14ac:dyDescent="0.2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5" x14ac:dyDescent="0.2">
      <c r="B19" s="14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2:10" ht="30" x14ac:dyDescent="0.2">
      <c r="B20" s="65" t="s">
        <v>1</v>
      </c>
      <c r="C20" s="66" t="s">
        <v>23</v>
      </c>
      <c r="D20" s="67" t="s">
        <v>3</v>
      </c>
      <c r="E20" s="67" t="s">
        <v>4</v>
      </c>
      <c r="F20" s="67" t="s">
        <v>5</v>
      </c>
      <c r="G20" s="67" t="s">
        <v>6</v>
      </c>
      <c r="H20" s="67" t="s">
        <v>7</v>
      </c>
      <c r="I20" s="67" t="s">
        <v>8</v>
      </c>
    </row>
    <row r="21" spans="2:10" ht="15" x14ac:dyDescent="0.25">
      <c r="B21" s="68">
        <f t="shared" ref="B21:B42" si="0">23-RANK(H21,$H$21:$H$42)</f>
        <v>5</v>
      </c>
      <c r="C21" s="69">
        <v>4</v>
      </c>
      <c r="D21" s="70" t="s">
        <v>24</v>
      </c>
      <c r="E21" s="71">
        <v>57.07</v>
      </c>
      <c r="F21" s="72">
        <v>55.4</v>
      </c>
      <c r="G21" s="72">
        <v>55.4</v>
      </c>
      <c r="H21" s="73">
        <f>F21+G21</f>
        <v>110.8</v>
      </c>
      <c r="I21" s="74" t="s">
        <v>25</v>
      </c>
    </row>
    <row r="22" spans="2:10" ht="15" x14ac:dyDescent="0.25">
      <c r="B22" s="30">
        <f t="shared" si="0"/>
        <v>8</v>
      </c>
      <c r="C22" s="31">
        <v>8</v>
      </c>
      <c r="D22" s="57" t="s">
        <v>26</v>
      </c>
      <c r="E22" s="34">
        <v>58.52</v>
      </c>
      <c r="F22" s="33">
        <v>55.4</v>
      </c>
      <c r="G22" s="33">
        <v>56.88</v>
      </c>
      <c r="H22" s="58">
        <f>F22+G22</f>
        <v>112.28</v>
      </c>
      <c r="I22" s="75" t="s">
        <v>27</v>
      </c>
    </row>
    <row r="23" spans="2:10" ht="15" x14ac:dyDescent="0.25">
      <c r="B23" s="30">
        <f t="shared" si="0"/>
        <v>19</v>
      </c>
      <c r="C23" s="31">
        <v>18</v>
      </c>
      <c r="D23" s="57" t="s">
        <v>28</v>
      </c>
      <c r="E23" s="33">
        <v>58.31</v>
      </c>
      <c r="F23" s="33">
        <v>58.27</v>
      </c>
      <c r="G23" s="34">
        <v>58.58</v>
      </c>
      <c r="H23" s="58">
        <f>E23+F23</f>
        <v>116.58000000000001</v>
      </c>
      <c r="I23" s="75" t="s">
        <v>29</v>
      </c>
    </row>
    <row r="24" spans="2:10" ht="15" x14ac:dyDescent="0.25">
      <c r="B24" s="30">
        <f t="shared" si="0"/>
        <v>14</v>
      </c>
      <c r="C24" s="31">
        <v>14</v>
      </c>
      <c r="D24" s="57" t="s">
        <v>30</v>
      </c>
      <c r="E24" s="33">
        <v>57.11</v>
      </c>
      <c r="F24" s="33">
        <v>56.49</v>
      </c>
      <c r="G24" s="34">
        <v>57.28</v>
      </c>
      <c r="H24" s="58">
        <f>E24+F24</f>
        <v>113.6</v>
      </c>
      <c r="I24" s="75" t="s">
        <v>31</v>
      </c>
    </row>
    <row r="25" spans="2:10" ht="15" x14ac:dyDescent="0.25">
      <c r="B25" s="30">
        <f t="shared" si="0"/>
        <v>21</v>
      </c>
      <c r="C25" s="31">
        <v>21</v>
      </c>
      <c r="D25" s="57" t="s">
        <v>32</v>
      </c>
      <c r="E25" s="34">
        <v>62.68</v>
      </c>
      <c r="F25" s="33">
        <v>59.69</v>
      </c>
      <c r="G25" s="33">
        <v>59.07</v>
      </c>
      <c r="H25" s="58">
        <f>F25+G25</f>
        <v>118.75999999999999</v>
      </c>
      <c r="I25" s="75" t="s">
        <v>29</v>
      </c>
    </row>
    <row r="26" spans="2:10" ht="15" x14ac:dyDescent="0.25">
      <c r="B26" s="30">
        <f t="shared" si="0"/>
        <v>15</v>
      </c>
      <c r="C26" s="31">
        <v>11</v>
      </c>
      <c r="D26" s="57" t="s">
        <v>33</v>
      </c>
      <c r="E26" s="34">
        <v>59.61</v>
      </c>
      <c r="F26" s="33">
        <v>57.2</v>
      </c>
      <c r="G26" s="33">
        <v>56.92</v>
      </c>
      <c r="H26" s="58">
        <f>F26+G26</f>
        <v>114.12</v>
      </c>
      <c r="I26" s="75" t="s">
        <v>31</v>
      </c>
    </row>
    <row r="27" spans="2:10" ht="15" x14ac:dyDescent="0.25">
      <c r="B27" s="30">
        <f t="shared" si="0"/>
        <v>22</v>
      </c>
      <c r="C27" s="31">
        <v>22</v>
      </c>
      <c r="D27" s="57" t="s">
        <v>34</v>
      </c>
      <c r="E27" s="33">
        <v>62.64</v>
      </c>
      <c r="F27" s="33">
        <v>60.16</v>
      </c>
      <c r="G27" s="34">
        <v>62.84</v>
      </c>
      <c r="H27" s="58">
        <f>E27+F27</f>
        <v>122.8</v>
      </c>
      <c r="I27" s="75" t="s">
        <v>29</v>
      </c>
    </row>
    <row r="28" spans="2:10" ht="15" x14ac:dyDescent="0.25">
      <c r="B28" s="30">
        <f t="shared" si="0"/>
        <v>10</v>
      </c>
      <c r="C28" s="31">
        <v>9</v>
      </c>
      <c r="D28" s="57" t="s">
        <v>35</v>
      </c>
      <c r="E28" s="34">
        <v>57.36</v>
      </c>
      <c r="F28" s="33">
        <v>55.76</v>
      </c>
      <c r="G28" s="33">
        <v>57.04</v>
      </c>
      <c r="H28" s="58">
        <f>F28+G28</f>
        <v>112.8</v>
      </c>
      <c r="I28" s="75" t="s">
        <v>27</v>
      </c>
    </row>
    <row r="29" spans="2:10" ht="15" x14ac:dyDescent="0.25">
      <c r="B29" s="30">
        <f t="shared" si="0"/>
        <v>12</v>
      </c>
      <c r="C29" s="31">
        <v>15</v>
      </c>
      <c r="D29" s="57" t="s">
        <v>36</v>
      </c>
      <c r="E29" s="34">
        <v>57.84</v>
      </c>
      <c r="F29" s="33">
        <v>56.24</v>
      </c>
      <c r="G29" s="33">
        <v>56.98</v>
      </c>
      <c r="H29" s="58">
        <f>F29+G29</f>
        <v>113.22</v>
      </c>
      <c r="I29" s="75" t="s">
        <v>31</v>
      </c>
    </row>
    <row r="30" spans="2:10" ht="15" x14ac:dyDescent="0.25">
      <c r="B30" s="30">
        <f t="shared" si="0"/>
        <v>13</v>
      </c>
      <c r="C30" s="31">
        <v>12</v>
      </c>
      <c r="D30" s="57" t="s">
        <v>37</v>
      </c>
      <c r="E30" s="33">
        <v>57.72</v>
      </c>
      <c r="F30" s="33">
        <v>55.69</v>
      </c>
      <c r="G30" s="34">
        <v>58.5</v>
      </c>
      <c r="H30" s="58">
        <f>E30+F30</f>
        <v>113.41</v>
      </c>
      <c r="I30" s="75" t="s">
        <v>31</v>
      </c>
    </row>
    <row r="31" spans="2:10" ht="15" x14ac:dyDescent="0.25">
      <c r="B31" s="30">
        <f t="shared" si="0"/>
        <v>3</v>
      </c>
      <c r="C31" s="31">
        <v>1</v>
      </c>
      <c r="D31" s="57" t="s">
        <v>38</v>
      </c>
      <c r="E31" s="34">
        <v>57.04</v>
      </c>
      <c r="F31" s="33">
        <v>54.88</v>
      </c>
      <c r="G31" s="33">
        <v>53.88</v>
      </c>
      <c r="H31" s="58">
        <f t="shared" ref="H31:H36" si="1">F31+G31</f>
        <v>108.76</v>
      </c>
      <c r="I31" s="75" t="s">
        <v>25</v>
      </c>
    </row>
    <row r="32" spans="2:10" ht="15" x14ac:dyDescent="0.25">
      <c r="B32" s="30">
        <f t="shared" si="0"/>
        <v>11</v>
      </c>
      <c r="C32" s="31">
        <v>13</v>
      </c>
      <c r="D32" s="57" t="s">
        <v>39</v>
      </c>
      <c r="E32" s="34">
        <v>57.48</v>
      </c>
      <c r="F32" s="33">
        <v>57.28</v>
      </c>
      <c r="G32" s="33">
        <v>55.8</v>
      </c>
      <c r="H32" s="58">
        <f t="shared" si="1"/>
        <v>113.08</v>
      </c>
      <c r="I32" s="75" t="s">
        <v>31</v>
      </c>
    </row>
    <row r="33" spans="2:9" ht="15" x14ac:dyDescent="0.25">
      <c r="B33" s="30">
        <f t="shared" si="0"/>
        <v>7</v>
      </c>
      <c r="C33" s="31">
        <v>6</v>
      </c>
      <c r="D33" s="57" t="s">
        <v>40</v>
      </c>
      <c r="E33" s="34">
        <v>56.95</v>
      </c>
      <c r="F33" s="33">
        <v>54.88</v>
      </c>
      <c r="G33" s="33">
        <v>56.87</v>
      </c>
      <c r="H33" s="58">
        <f t="shared" si="1"/>
        <v>111.75</v>
      </c>
      <c r="I33" s="75" t="s">
        <v>27</v>
      </c>
    </row>
    <row r="34" spans="2:9" ht="15" x14ac:dyDescent="0.25">
      <c r="B34" s="30">
        <f t="shared" si="0"/>
        <v>6</v>
      </c>
      <c r="C34" s="31">
        <v>7</v>
      </c>
      <c r="D34" s="57" t="s">
        <v>41</v>
      </c>
      <c r="E34" s="34">
        <v>57.23</v>
      </c>
      <c r="F34" s="33">
        <v>55.68</v>
      </c>
      <c r="G34" s="33">
        <v>56.04</v>
      </c>
      <c r="H34" s="58">
        <f t="shared" si="1"/>
        <v>111.72</v>
      </c>
      <c r="I34" s="75" t="s">
        <v>27</v>
      </c>
    </row>
    <row r="35" spans="2:9" ht="15" x14ac:dyDescent="0.25">
      <c r="B35" s="30">
        <f t="shared" si="0"/>
        <v>2</v>
      </c>
      <c r="C35" s="31">
        <v>3</v>
      </c>
      <c r="D35" s="57" t="s">
        <v>42</v>
      </c>
      <c r="E35" s="34">
        <v>56.99</v>
      </c>
      <c r="F35" s="33">
        <v>54.05</v>
      </c>
      <c r="G35" s="33">
        <v>53.6</v>
      </c>
      <c r="H35" s="58">
        <f t="shared" si="1"/>
        <v>107.65</v>
      </c>
      <c r="I35" s="75" t="s">
        <v>25</v>
      </c>
    </row>
    <row r="36" spans="2:9" ht="15" x14ac:dyDescent="0.25">
      <c r="B36" s="30">
        <f t="shared" si="0"/>
        <v>4</v>
      </c>
      <c r="C36" s="31">
        <v>5</v>
      </c>
      <c r="D36" s="57" t="s">
        <v>43</v>
      </c>
      <c r="E36" s="34">
        <v>57.24</v>
      </c>
      <c r="F36" s="33">
        <v>55.12</v>
      </c>
      <c r="G36" s="33">
        <v>55.4</v>
      </c>
      <c r="H36" s="58">
        <f t="shared" si="1"/>
        <v>110.52</v>
      </c>
      <c r="I36" s="75" t="s">
        <v>25</v>
      </c>
    </row>
    <row r="37" spans="2:9" ht="15" x14ac:dyDescent="0.25">
      <c r="B37" s="30">
        <f t="shared" si="0"/>
        <v>20</v>
      </c>
      <c r="C37" s="31">
        <v>17</v>
      </c>
      <c r="D37" s="57" t="s">
        <v>44</v>
      </c>
      <c r="E37" s="33">
        <v>59.7</v>
      </c>
      <c r="F37" s="33">
        <v>57.4</v>
      </c>
      <c r="G37" s="34">
        <v>59.72</v>
      </c>
      <c r="H37" s="58">
        <f>E37+F37</f>
        <v>117.1</v>
      </c>
      <c r="I37" s="75" t="s">
        <v>29</v>
      </c>
    </row>
    <row r="38" spans="2:9" ht="15" x14ac:dyDescent="0.25">
      <c r="B38" s="30">
        <f t="shared" si="0"/>
        <v>18</v>
      </c>
      <c r="C38" s="31">
        <v>19</v>
      </c>
      <c r="D38" s="57" t="s">
        <v>45</v>
      </c>
      <c r="E38" s="34">
        <v>62.49</v>
      </c>
      <c r="F38" s="33">
        <v>58.68</v>
      </c>
      <c r="G38" s="33">
        <v>57.44</v>
      </c>
      <c r="H38" s="58">
        <f>F38+G38</f>
        <v>116.12</v>
      </c>
      <c r="I38" s="75" t="s">
        <v>29</v>
      </c>
    </row>
    <row r="39" spans="2:9" ht="15" x14ac:dyDescent="0.25">
      <c r="B39" s="30">
        <f t="shared" si="0"/>
        <v>16</v>
      </c>
      <c r="C39" s="31">
        <v>16</v>
      </c>
      <c r="D39" s="57" t="s">
        <v>46</v>
      </c>
      <c r="E39" s="34">
        <v>58.09</v>
      </c>
      <c r="F39" s="33">
        <v>57.16</v>
      </c>
      <c r="G39" s="33">
        <v>57</v>
      </c>
      <c r="H39" s="58">
        <f>F39+G39</f>
        <v>114.16</v>
      </c>
      <c r="I39" s="75" t="s">
        <v>29</v>
      </c>
    </row>
    <row r="40" spans="2:9" ht="15" x14ac:dyDescent="0.25">
      <c r="B40" s="30">
        <f t="shared" si="0"/>
        <v>17</v>
      </c>
      <c r="C40" s="31">
        <v>20</v>
      </c>
      <c r="D40" s="57" t="s">
        <v>47</v>
      </c>
      <c r="E40" s="33">
        <v>58.49</v>
      </c>
      <c r="F40" s="33">
        <v>57</v>
      </c>
      <c r="G40" s="34">
        <v>61.04</v>
      </c>
      <c r="H40" s="58">
        <f>E40+F40</f>
        <v>115.49000000000001</v>
      </c>
      <c r="I40" s="75" t="s">
        <v>29</v>
      </c>
    </row>
    <row r="41" spans="2:9" ht="15" x14ac:dyDescent="0.25">
      <c r="B41" s="30">
        <f t="shared" si="0"/>
        <v>9</v>
      </c>
      <c r="C41" s="31">
        <v>10</v>
      </c>
      <c r="D41" s="57" t="s">
        <v>48</v>
      </c>
      <c r="E41" s="34">
        <v>57.85</v>
      </c>
      <c r="F41" s="33">
        <v>55.89</v>
      </c>
      <c r="G41" s="33">
        <v>56.48</v>
      </c>
      <c r="H41" s="58">
        <f>F41+G41</f>
        <v>112.37</v>
      </c>
      <c r="I41" s="75" t="s">
        <v>27</v>
      </c>
    </row>
    <row r="42" spans="2:9" ht="15" x14ac:dyDescent="0.25">
      <c r="B42" s="38">
        <f t="shared" si="0"/>
        <v>1</v>
      </c>
      <c r="C42" s="39">
        <v>2</v>
      </c>
      <c r="D42" s="61" t="s">
        <v>49</v>
      </c>
      <c r="E42" s="42">
        <v>57.12</v>
      </c>
      <c r="F42" s="41">
        <v>54.08</v>
      </c>
      <c r="G42" s="41">
        <v>53.4</v>
      </c>
      <c r="H42" s="62">
        <f>F42+G42</f>
        <v>107.47999999999999</v>
      </c>
      <c r="I42" s="76" t="s">
        <v>25</v>
      </c>
    </row>
    <row r="43" spans="2:9" x14ac:dyDescent="0.2">
      <c r="B43" s="11" t="s">
        <v>14</v>
      </c>
      <c r="C43" s="11"/>
      <c r="D43" s="11"/>
      <c r="E43" s="11"/>
      <c r="F43" s="11"/>
      <c r="G43" s="11"/>
      <c r="H43" s="11"/>
      <c r="I43" s="11"/>
    </row>
    <row r="46" spans="2:9" ht="15" x14ac:dyDescent="0.2">
      <c r="B46" s="10" t="s">
        <v>50</v>
      </c>
      <c r="C46" s="10"/>
      <c r="D46" s="10"/>
      <c r="E46" s="10"/>
      <c r="F46" s="10"/>
      <c r="G46" s="10"/>
    </row>
    <row r="47" spans="2:9" ht="15" x14ac:dyDescent="0.2">
      <c r="B47" s="77" t="s">
        <v>51</v>
      </c>
      <c r="C47" s="67" t="s">
        <v>3</v>
      </c>
      <c r="D47" s="67" t="s">
        <v>4</v>
      </c>
      <c r="E47" s="67" t="s">
        <v>7</v>
      </c>
      <c r="F47" s="67" t="s">
        <v>8</v>
      </c>
      <c r="G47" s="78" t="s">
        <v>9</v>
      </c>
    </row>
    <row r="48" spans="2:9" ht="15" x14ac:dyDescent="0.25">
      <c r="B48" s="68">
        <f>3-RANK(E48,$E$48:$E$49)</f>
        <v>2</v>
      </c>
      <c r="C48" s="70" t="s">
        <v>52</v>
      </c>
      <c r="D48" s="72">
        <v>65.89</v>
      </c>
      <c r="E48" s="79">
        <f>D48</f>
        <v>65.89</v>
      </c>
      <c r="F48" s="80">
        <v>2</v>
      </c>
      <c r="G48" s="81">
        <v>4</v>
      </c>
    </row>
    <row r="49" spans="2:7" ht="15" x14ac:dyDescent="0.25">
      <c r="B49" s="38">
        <f>3-RANK(E49,$E$48:$E$49)</f>
        <v>1</v>
      </c>
      <c r="C49" s="61" t="s">
        <v>53</v>
      </c>
      <c r="D49" s="41">
        <v>64.66</v>
      </c>
      <c r="E49" s="82">
        <f>D49</f>
        <v>64.66</v>
      </c>
      <c r="F49" s="63">
        <v>1</v>
      </c>
      <c r="G49" s="64">
        <v>5</v>
      </c>
    </row>
  </sheetData>
  <mergeCells count="10">
    <mergeCell ref="B10:J10"/>
    <mergeCell ref="B17:J17"/>
    <mergeCell ref="B19:J19"/>
    <mergeCell ref="B43:I43"/>
    <mergeCell ref="B46:G46"/>
    <mergeCell ref="B3:J3"/>
    <mergeCell ref="M3:U3"/>
    <mergeCell ref="W3:AD3"/>
    <mergeCell ref="B8:J8"/>
    <mergeCell ref="B9:J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C6" sqref="C6:D6"/>
    </sheetView>
  </sheetViews>
  <sheetFormatPr defaultRowHeight="12.75" x14ac:dyDescent="0.2"/>
  <cols>
    <col min="1" max="1025" width="11.5703125"/>
  </cols>
  <sheetData>
    <row r="1" spans="1:9" x14ac:dyDescent="0.2">
      <c r="A1" s="83"/>
      <c r="B1" s="84"/>
      <c r="C1" s="85"/>
      <c r="D1" s="86"/>
      <c r="E1" s="86"/>
      <c r="F1" s="87"/>
      <c r="G1" s="88"/>
      <c r="H1" s="89"/>
    </row>
    <row r="2" spans="1:9" x14ac:dyDescent="0.2">
      <c r="A2" s="83"/>
      <c r="B2" s="9" t="s">
        <v>54</v>
      </c>
      <c r="C2" s="9"/>
      <c r="D2" s="8" t="s">
        <v>55</v>
      </c>
      <c r="E2" s="8"/>
      <c r="F2" s="87" t="s">
        <v>56</v>
      </c>
      <c r="G2" s="88">
        <v>0.64583333333333304</v>
      </c>
      <c r="H2" s="89"/>
      <c r="I2" t="s">
        <v>57</v>
      </c>
    </row>
    <row r="3" spans="1:9" x14ac:dyDescent="0.2">
      <c r="A3" s="83"/>
      <c r="B3" s="90" t="s">
        <v>58</v>
      </c>
      <c r="C3" s="7" t="s">
        <v>59</v>
      </c>
      <c r="D3" s="7"/>
      <c r="E3" s="91" t="s">
        <v>51</v>
      </c>
      <c r="F3" s="6" t="s">
        <v>60</v>
      </c>
      <c r="G3" s="6"/>
      <c r="H3" s="92"/>
    </row>
    <row r="4" spans="1:9" x14ac:dyDescent="0.2">
      <c r="A4" s="83"/>
      <c r="B4" s="93">
        <v>1</v>
      </c>
      <c r="C4" s="5" t="s">
        <v>32</v>
      </c>
      <c r="D4" s="5"/>
      <c r="E4" s="93" t="s">
        <v>61</v>
      </c>
      <c r="F4" s="4">
        <v>59.16</v>
      </c>
      <c r="G4" s="4"/>
      <c r="H4" s="92"/>
      <c r="I4" s="83" t="s">
        <v>62</v>
      </c>
    </row>
    <row r="5" spans="1:9" x14ac:dyDescent="0.2">
      <c r="A5" s="83"/>
      <c r="B5" s="93">
        <v>2</v>
      </c>
      <c r="C5" s="5" t="s">
        <v>13</v>
      </c>
      <c r="D5" s="5"/>
      <c r="E5" s="93" t="s">
        <v>63</v>
      </c>
      <c r="F5" s="4">
        <v>63.74</v>
      </c>
      <c r="G5" s="4"/>
      <c r="H5" s="92"/>
      <c r="I5" s="83" t="s">
        <v>64</v>
      </c>
    </row>
    <row r="6" spans="1:9" x14ac:dyDescent="0.2">
      <c r="A6" s="83"/>
      <c r="B6" s="93">
        <v>3</v>
      </c>
      <c r="C6" s="5" t="s">
        <v>10</v>
      </c>
      <c r="D6" s="5"/>
      <c r="E6" s="93" t="s">
        <v>65</v>
      </c>
      <c r="F6" s="4">
        <v>60.24</v>
      </c>
      <c r="G6" s="4"/>
      <c r="H6" s="92"/>
      <c r="I6" s="83" t="s">
        <v>66</v>
      </c>
    </row>
    <row r="7" spans="1:9" x14ac:dyDescent="0.2">
      <c r="A7" s="83"/>
      <c r="B7" s="93">
        <v>4</v>
      </c>
      <c r="C7" s="5" t="s">
        <v>12</v>
      </c>
      <c r="D7" s="5"/>
      <c r="E7" s="93" t="s">
        <v>67</v>
      </c>
      <c r="F7" s="4">
        <v>67.91</v>
      </c>
      <c r="G7" s="4"/>
      <c r="H7" s="92"/>
      <c r="I7" s="83" t="s">
        <v>68</v>
      </c>
    </row>
    <row r="8" spans="1:9" x14ac:dyDescent="0.2">
      <c r="A8" s="83"/>
      <c r="B8" s="94">
        <v>5</v>
      </c>
      <c r="C8" s="5" t="s">
        <v>34</v>
      </c>
      <c r="D8" s="5"/>
      <c r="E8" s="93" t="s">
        <v>69</v>
      </c>
      <c r="F8" s="4">
        <v>61.84</v>
      </c>
      <c r="G8" s="4"/>
      <c r="I8" s="83" t="s">
        <v>70</v>
      </c>
    </row>
    <row r="9" spans="1:9" x14ac:dyDescent="0.2">
      <c r="A9" s="83"/>
      <c r="B9" s="95"/>
      <c r="C9" s="95"/>
      <c r="D9" s="3"/>
      <c r="E9" s="3"/>
      <c r="F9" s="95"/>
      <c r="G9" s="96"/>
      <c r="H9" s="96"/>
    </row>
    <row r="10" spans="1:9" x14ac:dyDescent="0.2">
      <c r="A10" s="83"/>
      <c r="B10" s="9" t="s">
        <v>71</v>
      </c>
      <c r="C10" s="9"/>
      <c r="D10" s="8" t="s">
        <v>72</v>
      </c>
      <c r="E10" s="8"/>
      <c r="F10" s="87" t="s">
        <v>56</v>
      </c>
      <c r="G10" s="88">
        <v>0.65625</v>
      </c>
      <c r="H10" s="89"/>
    </row>
    <row r="11" spans="1:9" x14ac:dyDescent="0.2">
      <c r="A11" s="83"/>
      <c r="B11" s="90" t="s">
        <v>58</v>
      </c>
      <c r="C11" s="7" t="s">
        <v>59</v>
      </c>
      <c r="D11" s="7"/>
      <c r="E11" s="91" t="s">
        <v>51</v>
      </c>
      <c r="F11" s="6" t="s">
        <v>60</v>
      </c>
      <c r="G11" s="6"/>
      <c r="H11" s="92"/>
    </row>
    <row r="12" spans="1:9" x14ac:dyDescent="0.2">
      <c r="A12" s="83"/>
      <c r="B12" s="93">
        <v>1</v>
      </c>
      <c r="C12" s="5" t="s">
        <v>28</v>
      </c>
      <c r="D12" s="5"/>
      <c r="E12" s="93" t="s">
        <v>73</v>
      </c>
      <c r="F12" s="4">
        <v>59</v>
      </c>
      <c r="G12" s="4"/>
      <c r="H12" s="92"/>
      <c r="I12" s="83">
        <v>19</v>
      </c>
    </row>
    <row r="13" spans="1:9" x14ac:dyDescent="0.2">
      <c r="A13" s="83"/>
      <c r="B13" s="93">
        <v>2</v>
      </c>
      <c r="C13" s="5" t="s">
        <v>47</v>
      </c>
      <c r="D13" s="5"/>
      <c r="E13" s="93" t="s">
        <v>74</v>
      </c>
      <c r="F13" s="4">
        <v>59.6</v>
      </c>
      <c r="G13" s="4"/>
      <c r="H13" s="92"/>
      <c r="I13" s="83">
        <v>17</v>
      </c>
    </row>
    <row r="14" spans="1:9" x14ac:dyDescent="0.2">
      <c r="A14" s="83"/>
      <c r="B14" s="93">
        <v>3</v>
      </c>
      <c r="C14" s="5" t="s">
        <v>75</v>
      </c>
      <c r="D14" s="5"/>
      <c r="E14" s="93" t="s">
        <v>76</v>
      </c>
      <c r="F14" s="4">
        <v>58.72</v>
      </c>
      <c r="G14" s="4"/>
      <c r="H14" s="92"/>
      <c r="I14" s="83">
        <v>16</v>
      </c>
    </row>
    <row r="15" spans="1:9" x14ac:dyDescent="0.2">
      <c r="A15" s="83"/>
      <c r="B15" s="93">
        <v>4</v>
      </c>
      <c r="C15" s="5" t="s">
        <v>45</v>
      </c>
      <c r="D15" s="5"/>
      <c r="E15" s="93" t="s">
        <v>77</v>
      </c>
      <c r="F15" s="4">
        <v>59.08</v>
      </c>
      <c r="G15" s="4"/>
      <c r="H15" s="92"/>
      <c r="I15" s="83">
        <v>18</v>
      </c>
    </row>
    <row r="16" spans="1:9" x14ac:dyDescent="0.2">
      <c r="A16" s="83"/>
      <c r="B16" s="94">
        <v>5</v>
      </c>
      <c r="C16" s="5" t="s">
        <v>44</v>
      </c>
      <c r="D16" s="5"/>
      <c r="E16" s="93" t="s">
        <v>78</v>
      </c>
      <c r="F16" s="4">
        <v>58.96</v>
      </c>
      <c r="G16" s="4"/>
      <c r="I16" s="83">
        <v>20</v>
      </c>
    </row>
    <row r="17" spans="1:9" x14ac:dyDescent="0.2">
      <c r="A17" s="83"/>
      <c r="B17" s="95"/>
      <c r="C17" s="95"/>
      <c r="D17" s="3"/>
      <c r="E17" s="3"/>
      <c r="F17" s="95"/>
      <c r="G17" s="96"/>
      <c r="H17" s="96"/>
    </row>
    <row r="18" spans="1:9" x14ac:dyDescent="0.2">
      <c r="A18" s="83"/>
      <c r="B18" s="9" t="s">
        <v>79</v>
      </c>
      <c r="C18" s="9"/>
      <c r="D18" s="8" t="s">
        <v>80</v>
      </c>
      <c r="E18" s="8"/>
      <c r="F18" s="87" t="s">
        <v>56</v>
      </c>
      <c r="G18" s="88">
        <v>0.66666666666666696</v>
      </c>
      <c r="H18" s="97"/>
    </row>
    <row r="19" spans="1:9" x14ac:dyDescent="0.2">
      <c r="A19" s="83"/>
      <c r="B19" s="90" t="s">
        <v>58</v>
      </c>
      <c r="C19" s="7" t="s">
        <v>59</v>
      </c>
      <c r="D19" s="7"/>
      <c r="E19" s="91" t="s">
        <v>51</v>
      </c>
      <c r="F19" s="6" t="s">
        <v>60</v>
      </c>
      <c r="G19" s="6"/>
      <c r="H19" s="92"/>
    </row>
    <row r="20" spans="1:9" x14ac:dyDescent="0.2">
      <c r="A20" s="83"/>
      <c r="B20" s="93">
        <v>1</v>
      </c>
      <c r="C20" s="5" t="s">
        <v>30</v>
      </c>
      <c r="D20" s="5"/>
      <c r="E20" s="93" t="s">
        <v>81</v>
      </c>
      <c r="F20" s="4">
        <v>57.78</v>
      </c>
      <c r="G20" s="4"/>
      <c r="H20" s="92"/>
      <c r="I20" s="83">
        <v>14</v>
      </c>
    </row>
    <row r="21" spans="1:9" x14ac:dyDescent="0.2">
      <c r="A21" s="83"/>
      <c r="B21" s="93">
        <v>2</v>
      </c>
      <c r="C21" s="5" t="s">
        <v>36</v>
      </c>
      <c r="D21" s="5"/>
      <c r="E21" s="93" t="s">
        <v>82</v>
      </c>
      <c r="F21" s="4">
        <v>57.9</v>
      </c>
      <c r="G21" s="4"/>
      <c r="H21" s="92"/>
      <c r="I21" s="83">
        <v>12</v>
      </c>
    </row>
    <row r="22" spans="1:9" x14ac:dyDescent="0.2">
      <c r="A22" s="83"/>
      <c r="B22" s="93">
        <v>3</v>
      </c>
      <c r="C22" s="5" t="s">
        <v>39</v>
      </c>
      <c r="D22" s="5"/>
      <c r="E22" s="93" t="s">
        <v>83</v>
      </c>
      <c r="F22" s="4">
        <v>57.74</v>
      </c>
      <c r="G22" s="4"/>
      <c r="H22" s="92"/>
      <c r="I22" s="83">
        <v>11</v>
      </c>
    </row>
    <row r="23" spans="1:9" x14ac:dyDescent="0.2">
      <c r="A23" s="83"/>
      <c r="B23" s="93">
        <v>4</v>
      </c>
      <c r="C23" s="5" t="s">
        <v>37</v>
      </c>
      <c r="D23" s="5"/>
      <c r="E23" s="93" t="s">
        <v>84</v>
      </c>
      <c r="F23" s="4">
        <v>57.22</v>
      </c>
      <c r="G23" s="4"/>
      <c r="H23" s="92"/>
      <c r="I23" s="83">
        <v>13</v>
      </c>
    </row>
    <row r="24" spans="1:9" x14ac:dyDescent="0.2">
      <c r="A24" s="83"/>
      <c r="B24" s="94">
        <v>5</v>
      </c>
      <c r="C24" s="5" t="s">
        <v>33</v>
      </c>
      <c r="D24" s="5"/>
      <c r="E24" s="93" t="s">
        <v>85</v>
      </c>
      <c r="F24" s="4">
        <v>56.84</v>
      </c>
      <c r="G24" s="4"/>
      <c r="I24" s="83">
        <v>15</v>
      </c>
    </row>
    <row r="25" spans="1:9" x14ac:dyDescent="0.2">
      <c r="A25" s="83"/>
      <c r="B25" s="3"/>
      <c r="C25" s="3"/>
      <c r="D25" s="3"/>
      <c r="E25" s="3"/>
      <c r="F25" s="3"/>
      <c r="G25" s="3"/>
    </row>
    <row r="26" spans="1:9" x14ac:dyDescent="0.2">
      <c r="A26" s="83"/>
      <c r="B26" s="9" t="s">
        <v>86</v>
      </c>
      <c r="C26" s="9"/>
      <c r="D26" s="8" t="s">
        <v>87</v>
      </c>
      <c r="E26" s="8"/>
      <c r="F26" s="87" t="s">
        <v>56</v>
      </c>
      <c r="G26" s="88">
        <v>0.67708333333333304</v>
      </c>
    </row>
    <row r="27" spans="1:9" x14ac:dyDescent="0.2">
      <c r="A27" s="83"/>
      <c r="B27" s="90" t="s">
        <v>58</v>
      </c>
      <c r="C27" s="7" t="s">
        <v>59</v>
      </c>
      <c r="D27" s="7"/>
      <c r="E27" s="91" t="s">
        <v>51</v>
      </c>
      <c r="F27" s="6" t="s">
        <v>60</v>
      </c>
      <c r="G27" s="6"/>
    </row>
    <row r="28" spans="1:9" x14ac:dyDescent="0.2">
      <c r="A28" s="83"/>
      <c r="B28" s="93">
        <v>1</v>
      </c>
      <c r="C28" s="5" t="s">
        <v>48</v>
      </c>
      <c r="D28" s="5"/>
      <c r="E28" s="93" t="s">
        <v>88</v>
      </c>
      <c r="F28" s="4">
        <v>57.08</v>
      </c>
      <c r="G28" s="4"/>
      <c r="I28" s="83">
        <v>9</v>
      </c>
    </row>
    <row r="29" spans="1:9" x14ac:dyDescent="0.2">
      <c r="A29" s="83"/>
      <c r="B29" s="93">
        <v>2</v>
      </c>
      <c r="C29" s="5" t="s">
        <v>40</v>
      </c>
      <c r="D29" s="5"/>
      <c r="E29" s="93" t="s">
        <v>89</v>
      </c>
      <c r="F29" s="4">
        <v>55.6</v>
      </c>
      <c r="G29" s="4"/>
      <c r="I29" s="83">
        <v>7</v>
      </c>
    </row>
    <row r="30" spans="1:9" x14ac:dyDescent="0.2">
      <c r="A30" s="83"/>
      <c r="B30" s="93">
        <v>3</v>
      </c>
      <c r="C30" s="5" t="s">
        <v>41</v>
      </c>
      <c r="D30" s="5"/>
      <c r="E30" s="93" t="s">
        <v>90</v>
      </c>
      <c r="F30" s="4">
        <v>56.6</v>
      </c>
      <c r="G30" s="4"/>
      <c r="I30" s="83">
        <v>6</v>
      </c>
    </row>
    <row r="31" spans="1:9" x14ac:dyDescent="0.2">
      <c r="A31" s="83"/>
      <c r="B31" s="93">
        <v>4</v>
      </c>
      <c r="C31" s="5" t="s">
        <v>26</v>
      </c>
      <c r="D31" s="5"/>
      <c r="E31" s="93" t="s">
        <v>91</v>
      </c>
      <c r="F31" s="4">
        <v>56.92</v>
      </c>
      <c r="G31" s="4"/>
      <c r="H31" s="98"/>
      <c r="I31" s="83">
        <v>8</v>
      </c>
    </row>
    <row r="32" spans="1:9" x14ac:dyDescent="0.2">
      <c r="A32" s="83"/>
      <c r="B32" s="94">
        <v>5</v>
      </c>
      <c r="C32" s="5" t="s">
        <v>35</v>
      </c>
      <c r="D32" s="5"/>
      <c r="E32" s="93" t="s">
        <v>92</v>
      </c>
      <c r="F32" s="4">
        <v>57.04</v>
      </c>
      <c r="G32" s="4"/>
      <c r="H32" s="98"/>
      <c r="I32" s="83">
        <v>10</v>
      </c>
    </row>
    <row r="33" spans="1:9" x14ac:dyDescent="0.2">
      <c r="A33" s="83"/>
      <c r="B33" s="99"/>
      <c r="C33" s="2"/>
      <c r="D33" s="2"/>
      <c r="E33" s="99"/>
      <c r="F33" s="1"/>
      <c r="G33" s="1"/>
      <c r="H33" s="98"/>
    </row>
    <row r="34" spans="1:9" x14ac:dyDescent="0.2">
      <c r="A34" s="83"/>
      <c r="B34" s="9" t="s">
        <v>93</v>
      </c>
      <c r="C34" s="9"/>
      <c r="D34" s="8" t="s">
        <v>94</v>
      </c>
      <c r="E34" s="8"/>
      <c r="F34" s="87" t="s">
        <v>56</v>
      </c>
      <c r="G34" s="88">
        <v>0.6875</v>
      </c>
      <c r="H34" s="98"/>
    </row>
    <row r="35" spans="1:9" x14ac:dyDescent="0.2">
      <c r="A35" s="83"/>
      <c r="B35" s="90" t="s">
        <v>58</v>
      </c>
      <c r="C35" s="7" t="s">
        <v>59</v>
      </c>
      <c r="D35" s="7"/>
      <c r="E35" s="91" t="s">
        <v>51</v>
      </c>
      <c r="F35" s="6" t="s">
        <v>60</v>
      </c>
      <c r="G35" s="6"/>
      <c r="H35" s="83"/>
    </row>
    <row r="36" spans="1:9" x14ac:dyDescent="0.2">
      <c r="A36" s="83"/>
      <c r="B36" s="93">
        <v>1</v>
      </c>
      <c r="C36" s="5" t="s">
        <v>43</v>
      </c>
      <c r="D36" s="5"/>
      <c r="E36" s="93" t="s">
        <v>95</v>
      </c>
      <c r="F36" s="4">
        <v>55.04</v>
      </c>
      <c r="G36" s="4"/>
      <c r="H36" s="83"/>
      <c r="I36" s="83">
        <v>4</v>
      </c>
    </row>
    <row r="37" spans="1:9" x14ac:dyDescent="0.2">
      <c r="A37" s="83"/>
      <c r="B37" s="93">
        <v>2</v>
      </c>
      <c r="C37" s="5" t="s">
        <v>42</v>
      </c>
      <c r="D37" s="5"/>
      <c r="E37" s="93" t="s">
        <v>67</v>
      </c>
      <c r="F37" s="4">
        <v>54.44</v>
      </c>
      <c r="G37" s="4"/>
      <c r="H37" s="83"/>
      <c r="I37" s="83">
        <v>2</v>
      </c>
    </row>
    <row r="38" spans="1:9" x14ac:dyDescent="0.2">
      <c r="A38" s="83"/>
      <c r="B38" s="93">
        <v>3</v>
      </c>
      <c r="C38" s="5" t="s">
        <v>49</v>
      </c>
      <c r="D38" s="5"/>
      <c r="E38" s="93" t="s">
        <v>63</v>
      </c>
      <c r="F38" s="4">
        <v>54.24</v>
      </c>
      <c r="G38" s="4"/>
      <c r="H38" s="83"/>
      <c r="I38" s="83">
        <v>1</v>
      </c>
    </row>
    <row r="39" spans="1:9" x14ac:dyDescent="0.2">
      <c r="A39" s="83"/>
      <c r="B39" s="93">
        <v>4</v>
      </c>
      <c r="C39" s="5" t="s">
        <v>38</v>
      </c>
      <c r="D39" s="5"/>
      <c r="E39" s="93" t="s">
        <v>65</v>
      </c>
      <c r="F39" s="4">
        <v>54.2</v>
      </c>
      <c r="G39" s="4"/>
      <c r="H39" s="83"/>
      <c r="I39" s="83">
        <v>3</v>
      </c>
    </row>
    <row r="40" spans="1:9" x14ac:dyDescent="0.2">
      <c r="A40" s="83"/>
      <c r="B40" s="94">
        <v>5</v>
      </c>
      <c r="C40" s="5" t="s">
        <v>24</v>
      </c>
      <c r="D40" s="5"/>
      <c r="E40" s="93" t="s">
        <v>96</v>
      </c>
      <c r="F40" s="4">
        <v>54.56</v>
      </c>
      <c r="G40" s="4"/>
      <c r="H40" s="83"/>
      <c r="I40" s="83">
        <v>5</v>
      </c>
    </row>
    <row r="41" spans="1:9" x14ac:dyDescent="0.2">
      <c r="A41" s="83"/>
      <c r="B41" s="99"/>
      <c r="C41" s="2"/>
      <c r="D41" s="2"/>
      <c r="E41" s="100"/>
      <c r="F41" s="1"/>
      <c r="G41" s="1"/>
      <c r="H41" s="83"/>
    </row>
    <row r="42" spans="1:9" x14ac:dyDescent="0.2">
      <c r="A42" s="83"/>
      <c r="B42" s="9" t="s">
        <v>97</v>
      </c>
      <c r="C42" s="9"/>
      <c r="D42" s="8" t="s">
        <v>98</v>
      </c>
      <c r="E42" s="8"/>
      <c r="F42" s="87" t="s">
        <v>56</v>
      </c>
      <c r="G42" s="88">
        <v>0.69791666666666696</v>
      </c>
      <c r="H42" s="83"/>
    </row>
    <row r="43" spans="1:9" x14ac:dyDescent="0.2">
      <c r="A43" s="83"/>
      <c r="B43" s="90" t="s">
        <v>58</v>
      </c>
      <c r="C43" s="7" t="s">
        <v>59</v>
      </c>
      <c r="D43" s="7"/>
      <c r="E43" s="91" t="s">
        <v>51</v>
      </c>
      <c r="F43" s="6" t="s">
        <v>60</v>
      </c>
      <c r="G43" s="6"/>
      <c r="H43" s="83"/>
    </row>
    <row r="44" spans="1:9" x14ac:dyDescent="0.2">
      <c r="A44" s="83"/>
      <c r="B44" s="93">
        <v>1</v>
      </c>
      <c r="C44" s="5" t="s">
        <v>20</v>
      </c>
      <c r="D44" s="5"/>
      <c r="E44" s="101" t="s">
        <v>99</v>
      </c>
      <c r="F44" s="4">
        <v>53.6</v>
      </c>
      <c r="G44" s="4"/>
      <c r="H44" s="83"/>
      <c r="I44" s="83">
        <v>4</v>
      </c>
    </row>
    <row r="45" spans="1:9" x14ac:dyDescent="0.2">
      <c r="A45" s="83"/>
      <c r="B45" s="93">
        <v>2</v>
      </c>
      <c r="C45" s="5" t="s">
        <v>21</v>
      </c>
      <c r="D45" s="5"/>
      <c r="E45" s="101" t="s">
        <v>100</v>
      </c>
      <c r="F45" s="4">
        <v>53.2</v>
      </c>
      <c r="G45" s="4"/>
      <c r="H45" s="83"/>
      <c r="I45" s="83">
        <v>2</v>
      </c>
    </row>
    <row r="46" spans="1:9" x14ac:dyDescent="0.2">
      <c r="A46" s="83"/>
      <c r="B46" s="93">
        <v>3</v>
      </c>
      <c r="C46" s="5" t="s">
        <v>18</v>
      </c>
      <c r="D46" s="5"/>
      <c r="E46" s="101" t="s">
        <v>101</v>
      </c>
      <c r="F46" s="4">
        <v>53.04</v>
      </c>
      <c r="G46" s="4"/>
      <c r="H46" s="83"/>
      <c r="I46" s="83">
        <v>1</v>
      </c>
    </row>
    <row r="47" spans="1:9" x14ac:dyDescent="0.2">
      <c r="A47" s="83"/>
      <c r="B47" s="93">
        <v>4</v>
      </c>
      <c r="C47" s="5" t="s">
        <v>19</v>
      </c>
      <c r="D47" s="5"/>
      <c r="E47" s="101" t="s">
        <v>102</v>
      </c>
      <c r="F47" s="4">
        <v>53.36</v>
      </c>
      <c r="G47" s="4"/>
      <c r="H47" s="83"/>
      <c r="I47" s="83">
        <v>3</v>
      </c>
    </row>
    <row r="48" spans="1:9" x14ac:dyDescent="0.2">
      <c r="A48" s="83"/>
      <c r="B48" s="94">
        <v>5</v>
      </c>
      <c r="C48" s="5" t="s">
        <v>16</v>
      </c>
      <c r="D48" s="5"/>
      <c r="E48" s="101" t="s">
        <v>103</v>
      </c>
      <c r="F48" s="4">
        <v>54.7</v>
      </c>
      <c r="G48" s="4"/>
      <c r="H48" s="83"/>
      <c r="I48" s="83">
        <v>5</v>
      </c>
    </row>
  </sheetData>
  <mergeCells count="91">
    <mergeCell ref="C47:D47"/>
    <mergeCell ref="F47:G47"/>
    <mergeCell ref="C48:D48"/>
    <mergeCell ref="F48:G48"/>
    <mergeCell ref="C44:D44"/>
    <mergeCell ref="F44:G44"/>
    <mergeCell ref="C45:D45"/>
    <mergeCell ref="F45:G45"/>
    <mergeCell ref="C46:D46"/>
    <mergeCell ref="F46:G46"/>
    <mergeCell ref="C41:D41"/>
    <mergeCell ref="F41:G41"/>
    <mergeCell ref="B42:C42"/>
    <mergeCell ref="D42:E42"/>
    <mergeCell ref="C43:D43"/>
    <mergeCell ref="F43:G43"/>
    <mergeCell ref="C38:D38"/>
    <mergeCell ref="F38:G38"/>
    <mergeCell ref="C39:D39"/>
    <mergeCell ref="F39:G39"/>
    <mergeCell ref="C40:D40"/>
    <mergeCell ref="F40:G40"/>
    <mergeCell ref="C35:D35"/>
    <mergeCell ref="F35:G35"/>
    <mergeCell ref="C36:D36"/>
    <mergeCell ref="F36:G36"/>
    <mergeCell ref="C37:D37"/>
    <mergeCell ref="F37:G37"/>
    <mergeCell ref="C32:D32"/>
    <mergeCell ref="F32:G32"/>
    <mergeCell ref="C33:D33"/>
    <mergeCell ref="F33:G33"/>
    <mergeCell ref="B34:C34"/>
    <mergeCell ref="D34:E34"/>
    <mergeCell ref="C29:D29"/>
    <mergeCell ref="F29:G29"/>
    <mergeCell ref="C30:D30"/>
    <mergeCell ref="F30:G30"/>
    <mergeCell ref="C31:D31"/>
    <mergeCell ref="F31:G31"/>
    <mergeCell ref="B26:C26"/>
    <mergeCell ref="D26:E26"/>
    <mergeCell ref="C27:D27"/>
    <mergeCell ref="F27:G27"/>
    <mergeCell ref="C28:D28"/>
    <mergeCell ref="F28:G28"/>
    <mergeCell ref="C23:D23"/>
    <mergeCell ref="F23:G23"/>
    <mergeCell ref="C24:D24"/>
    <mergeCell ref="F24:G24"/>
    <mergeCell ref="B25:G25"/>
    <mergeCell ref="C20:D20"/>
    <mergeCell ref="F20:G20"/>
    <mergeCell ref="C21:D21"/>
    <mergeCell ref="F21:G21"/>
    <mergeCell ref="C22:D22"/>
    <mergeCell ref="F22:G22"/>
    <mergeCell ref="D17:E17"/>
    <mergeCell ref="B18:C18"/>
    <mergeCell ref="D18:E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D9:E9"/>
    <mergeCell ref="B10:C10"/>
    <mergeCell ref="D10:E10"/>
    <mergeCell ref="C5:D5"/>
    <mergeCell ref="F5:G5"/>
    <mergeCell ref="C6:D6"/>
    <mergeCell ref="F6:G6"/>
    <mergeCell ref="C7:D7"/>
    <mergeCell ref="F7:G7"/>
    <mergeCell ref="B2:C2"/>
    <mergeCell ref="D2:E2"/>
    <mergeCell ref="C3:D3"/>
    <mergeCell ref="F3:G3"/>
    <mergeCell ref="C4:D4"/>
    <mergeCell ref="F4:G4"/>
  </mergeCells>
  <pageMargins left="0.78749999999999998" right="0.78749999999999998" top="1.05277777777778" bottom="1.05277777777778" header="0.78749999999999998" footer="0.78749999999999998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ROZJÍŽĎKY</vt:lpstr>
      <vt:lpstr>FINÁLE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petrv</dc:creator>
  <cp:lastModifiedBy>Uzivatel</cp:lastModifiedBy>
  <cp:revision>0</cp:revision>
  <cp:lastPrinted>2014-09-03T19:52:05Z</cp:lastPrinted>
  <dcterms:created xsi:type="dcterms:W3CDTF">2014-09-02T15:26:10Z</dcterms:created>
  <dcterms:modified xsi:type="dcterms:W3CDTF">2014-09-03T19:52:23Z</dcterms:modified>
  <dc:language>cs-CZ</dc:language>
</cp:coreProperties>
</file>